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25" activeTab="0"/>
  </bookViews>
  <sheets>
    <sheet name="122005" sheetId="1" r:id="rId1"/>
  </sheets>
  <definedNames>
    <definedName name="_xlnm.Print_Area" localSheetId="0">'122005'!$A$1:$W$51</definedName>
  </definedNames>
  <calcPr fullCalcOnLoad="1"/>
</workbook>
</file>

<file path=xl/sharedStrings.xml><?xml version="1.0" encoding="utf-8"?>
<sst xmlns="http://schemas.openxmlformats.org/spreadsheetml/2006/main" count="106" uniqueCount="60">
  <si>
    <t>TOTAL</t>
  </si>
  <si>
    <t>BONDE</t>
  </si>
  <si>
    <t>CAMINHONETE</t>
  </si>
  <si>
    <t>CAMIONETA</t>
  </si>
  <si>
    <t>CICLOMOTOR</t>
  </si>
  <si>
    <t>MOTOCICLETA</t>
  </si>
  <si>
    <t>MOTONETA</t>
  </si>
  <si>
    <t>QUADRICICLO</t>
  </si>
  <si>
    <t>REBOQUE</t>
  </si>
  <si>
    <t>SEMI-REBOQUE</t>
  </si>
  <si>
    <t>SIDE-CAR</t>
  </si>
  <si>
    <t>OUTROS</t>
  </si>
  <si>
    <t>TRATOR RODAS</t>
  </si>
  <si>
    <t>TRICICLO</t>
  </si>
  <si>
    <t>Grandes Regiões e
Unidades da Federação</t>
  </si>
  <si>
    <t>AUTOMÓVEL</t>
  </si>
  <si>
    <t>CAMINHÃO</t>
  </si>
  <si>
    <t>CAMINHÃO TRATOR</t>
  </si>
  <si>
    <t>CHASSI PLATAFORMA</t>
  </si>
  <si>
    <t>MICROÔNIBUS</t>
  </si>
  <si>
    <t>ÔNIBUS</t>
  </si>
  <si>
    <t>TRATOR ESTEIRA</t>
  </si>
  <si>
    <t>UTILITÁRIO</t>
  </si>
  <si>
    <t xml:space="preserve">Acre </t>
  </si>
  <si>
    <t xml:space="preserve">Amapá </t>
  </si>
  <si>
    <t>Amazonas</t>
  </si>
  <si>
    <t xml:space="preserve">Pará </t>
  </si>
  <si>
    <t xml:space="preserve">Rondônia </t>
  </si>
  <si>
    <t>Roraima</t>
  </si>
  <si>
    <t>Tocantins</t>
  </si>
  <si>
    <t>Alagoas</t>
  </si>
  <si>
    <t>Bahia</t>
  </si>
  <si>
    <t>Ceará</t>
  </si>
  <si>
    <t xml:space="preserve">Maranhão </t>
  </si>
  <si>
    <t xml:space="preserve">Paraíba </t>
  </si>
  <si>
    <t xml:space="preserve">Pernambuco </t>
  </si>
  <si>
    <t>Piauí</t>
  </si>
  <si>
    <t xml:space="preserve">Rio Grande do Norte </t>
  </si>
  <si>
    <t>Sergipe</t>
  </si>
  <si>
    <t>Espírito Santo</t>
  </si>
  <si>
    <t xml:space="preserve">Minas Gerais </t>
  </si>
  <si>
    <t>Rio de Janeiro</t>
  </si>
  <si>
    <t xml:space="preserve">São Paulo </t>
  </si>
  <si>
    <t>Paraná</t>
  </si>
  <si>
    <t xml:space="preserve">Rio Grande do Sul </t>
  </si>
  <si>
    <t>Santa Catarina</t>
  </si>
  <si>
    <t>Distrito Federal</t>
  </si>
  <si>
    <t>Goiás</t>
  </si>
  <si>
    <t>Mato Grosso</t>
  </si>
  <si>
    <t>Mato Grosso do Sul</t>
  </si>
  <si>
    <t>Fonte: Ministério das Cidades, Departamento Nacional de Trânsito - DENATRAN, Sistema Nacional de Registro de Veículos/RENAVAM, Sistema Nacional de Estatística de Trânsito/SINET</t>
  </si>
  <si>
    <t>Brasil</t>
  </si>
  <si>
    <t>Norte</t>
  </si>
  <si>
    <t>Nordeste</t>
  </si>
  <si>
    <t>Sudeste</t>
  </si>
  <si>
    <t>Sul</t>
  </si>
  <si>
    <t>Centro-Oeste</t>
  </si>
  <si>
    <t>Tabela 1 - Frota de veículos, por tipo e com placa, segundo as Grandes Regiões e Unidades da Federação - Dezembro/2005</t>
  </si>
  <si>
    <t>Tabela 3 - Frota de veículos, por tipo e sem placa, segundo o Brasil - Dezembro/2005</t>
  </si>
  <si>
    <t>Tabela 2 - Percentagem de veículos, por tipo segundo o Brasil - Dezembro/2005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</si>
</sst>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8" formatCode="_(* #,##0_);_(* \(#,##0\);_(* &quot;-&quot;??_);_(@_)"/>
    <numFmt numFmtId="226" formatCode="#\ ###\ ###\ ###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226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8" fontId="5" fillId="0" borderId="3" xfId="17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78" fontId="3" fillId="0" borderId="4" xfId="17" applyNumberFormat="1" applyFont="1" applyBorder="1" applyAlignment="1">
      <alignment/>
    </xf>
    <xf numFmtId="9" fontId="0" fillId="0" borderId="4" xfId="0" applyNumberFormat="1" applyBorder="1" applyAlignment="1">
      <alignment horizontal="center"/>
    </xf>
    <xf numFmtId="9" fontId="0" fillId="0" borderId="4" xfId="22" applyBorder="1" applyAlignment="1">
      <alignment horizontal="center"/>
    </xf>
    <xf numFmtId="178" fontId="5" fillId="0" borderId="4" xfId="17" applyNumberFormat="1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2" borderId="4" xfId="0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178" fontId="4" fillId="0" borderId="5" xfId="17" applyNumberFormat="1" applyFont="1" applyFill="1" applyBorder="1" applyAlignment="1">
      <alignment horizontal="right" wrapText="1"/>
    </xf>
    <xf numFmtId="0" fontId="4" fillId="0" borderId="4" xfId="21" applyFont="1" applyFill="1" applyBorder="1" applyAlignment="1">
      <alignment horizontal="right" wrapText="1"/>
      <protection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M0408o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"/>
  <sheetViews>
    <sheetView tabSelected="1" zoomScale="75" zoomScaleNormal="75" workbookViewId="0" topLeftCell="K4">
      <selection activeCell="B54" sqref="B54"/>
    </sheetView>
  </sheetViews>
  <sheetFormatPr defaultColWidth="11.421875" defaultRowHeight="12.75"/>
  <cols>
    <col min="1" max="1" width="15.7109375" style="0" customWidth="1"/>
    <col min="2" max="2" width="17.00390625" style="0" customWidth="1"/>
    <col min="3" max="3" width="16.00390625" style="0" customWidth="1"/>
    <col min="4" max="4" width="12.421875" style="0" customWidth="1"/>
    <col min="5" max="6" width="13.8515625" style="0" customWidth="1"/>
    <col min="7" max="7" width="13.57421875" style="0" customWidth="1"/>
    <col min="8" max="8" width="14.140625" style="0" customWidth="1"/>
    <col min="9" max="9" width="10.421875" style="0" customWidth="1"/>
    <col min="11" max="11" width="11.140625" style="0" customWidth="1"/>
    <col min="12" max="12" width="14.140625" style="0" customWidth="1"/>
    <col min="13" max="13" width="11.8515625" style="0" customWidth="1"/>
    <col min="14" max="14" width="11.7109375" style="0" bestFit="1" customWidth="1"/>
    <col min="15" max="15" width="9.00390625" style="0" customWidth="1"/>
    <col min="16" max="16" width="12.140625" style="0" bestFit="1" customWidth="1"/>
    <col min="17" max="17" width="11.8515625" style="0" customWidth="1"/>
    <col min="18" max="18" width="10.140625" style="0" customWidth="1"/>
    <col min="19" max="19" width="9.7109375" style="0" customWidth="1"/>
    <col min="20" max="20" width="9.421875" style="0" customWidth="1"/>
    <col min="21" max="21" width="8.7109375" style="0" customWidth="1"/>
    <col min="22" max="22" width="9.57421875" style="0" bestFit="1" customWidth="1"/>
    <col min="23" max="23" width="9.7109375" style="0" customWidth="1"/>
    <col min="24" max="16384" width="9.140625" style="0" customWidth="1"/>
  </cols>
  <sheetData>
    <row r="1" ht="12.75">
      <c r="A1" s="1" t="s">
        <v>57</v>
      </c>
    </row>
    <row r="3" spans="1:23" s="17" customFormat="1" ht="62.25" customHeight="1">
      <c r="A3" s="16" t="s">
        <v>14</v>
      </c>
      <c r="B3" s="11" t="s">
        <v>0</v>
      </c>
      <c r="C3" s="11" t="s">
        <v>15</v>
      </c>
      <c r="D3" s="11" t="s">
        <v>1</v>
      </c>
      <c r="E3" s="11" t="s">
        <v>16</v>
      </c>
      <c r="F3" s="11" t="s">
        <v>17</v>
      </c>
      <c r="G3" s="11" t="s">
        <v>2</v>
      </c>
      <c r="H3" s="11" t="s">
        <v>3</v>
      </c>
      <c r="I3" s="11" t="s">
        <v>18</v>
      </c>
      <c r="J3" s="11" t="s">
        <v>4</v>
      </c>
      <c r="K3" s="11" t="s">
        <v>19</v>
      </c>
      <c r="L3" s="11" t="s">
        <v>5</v>
      </c>
      <c r="M3" s="11" t="s">
        <v>6</v>
      </c>
      <c r="N3" s="11" t="s">
        <v>20</v>
      </c>
      <c r="O3" s="11" t="s">
        <v>7</v>
      </c>
      <c r="P3" s="11" t="s">
        <v>8</v>
      </c>
      <c r="Q3" s="11" t="s">
        <v>9</v>
      </c>
      <c r="R3" s="11" t="s">
        <v>10</v>
      </c>
      <c r="S3" s="11" t="s">
        <v>11</v>
      </c>
      <c r="T3" s="11" t="s">
        <v>21</v>
      </c>
      <c r="U3" s="11" t="s">
        <v>12</v>
      </c>
      <c r="V3" s="11" t="s">
        <v>13</v>
      </c>
      <c r="W3" s="11" t="s">
        <v>22</v>
      </c>
    </row>
    <row r="4" spans="1:23" ht="16.5" customHeight="1">
      <c r="A4" s="18" t="s">
        <v>51</v>
      </c>
      <c r="B4" s="19">
        <f>SUM(B5+B13+B23+B28+B32)</f>
        <v>42071961</v>
      </c>
      <c r="C4" s="19">
        <f aca="true" t="shared" si="0" ref="C4:W4">SUM(C5,C13,C23,C28,C32)</f>
        <v>26309256</v>
      </c>
      <c r="D4" s="19">
        <f t="shared" si="0"/>
        <v>222</v>
      </c>
      <c r="E4" s="19">
        <f t="shared" si="0"/>
        <v>1703715</v>
      </c>
      <c r="F4" s="19">
        <f t="shared" si="0"/>
        <v>263373</v>
      </c>
      <c r="G4" s="19">
        <f t="shared" si="0"/>
        <v>1674532</v>
      </c>
      <c r="H4" s="19">
        <f t="shared" si="0"/>
        <v>2441858</v>
      </c>
      <c r="I4" s="19">
        <f t="shared" si="0"/>
        <v>7087</v>
      </c>
      <c r="J4" s="19">
        <f t="shared" si="0"/>
        <v>82921</v>
      </c>
      <c r="K4" s="19">
        <f t="shared" si="0"/>
        <v>184463</v>
      </c>
      <c r="L4" s="19">
        <f t="shared" si="0"/>
        <v>6934150</v>
      </c>
      <c r="M4" s="19">
        <f t="shared" si="0"/>
        <v>1135998</v>
      </c>
      <c r="N4" s="19">
        <f t="shared" si="0"/>
        <v>335170</v>
      </c>
      <c r="O4" s="19">
        <f t="shared" si="0"/>
        <v>149</v>
      </c>
      <c r="P4" s="19">
        <f t="shared" si="0"/>
        <v>498022</v>
      </c>
      <c r="Q4" s="19">
        <f t="shared" si="0"/>
        <v>424742</v>
      </c>
      <c r="R4" s="19">
        <f t="shared" si="0"/>
        <v>5646</v>
      </c>
      <c r="S4" s="19">
        <f t="shared" si="0"/>
        <v>3698</v>
      </c>
      <c r="T4" s="19">
        <f t="shared" si="0"/>
        <v>69</v>
      </c>
      <c r="U4" s="19">
        <f t="shared" si="0"/>
        <v>12336</v>
      </c>
      <c r="V4" s="19">
        <f t="shared" si="0"/>
        <v>1948</v>
      </c>
      <c r="W4" s="19">
        <f t="shared" si="0"/>
        <v>52606</v>
      </c>
    </row>
    <row r="5" spans="1:23" ht="21" customHeight="1">
      <c r="A5" s="9" t="s">
        <v>52</v>
      </c>
      <c r="B5" s="2">
        <f aca="true" t="shared" si="1" ref="B5:W5">SUM(B6:B12)</f>
        <v>1504910</v>
      </c>
      <c r="C5" s="2">
        <f t="shared" si="1"/>
        <v>599285</v>
      </c>
      <c r="D5" s="2">
        <f t="shared" si="1"/>
        <v>0</v>
      </c>
      <c r="E5" s="2">
        <f t="shared" si="1"/>
        <v>77291</v>
      </c>
      <c r="F5" s="2">
        <f t="shared" si="1"/>
        <v>7710</v>
      </c>
      <c r="G5" s="2">
        <f t="shared" si="1"/>
        <v>93547</v>
      </c>
      <c r="H5" s="2">
        <f t="shared" si="1"/>
        <v>95806</v>
      </c>
      <c r="I5" s="2">
        <f t="shared" si="1"/>
        <v>424</v>
      </c>
      <c r="J5" s="2">
        <f t="shared" si="1"/>
        <v>2067</v>
      </c>
      <c r="K5" s="2">
        <f t="shared" si="1"/>
        <v>6171</v>
      </c>
      <c r="L5" s="2">
        <f t="shared" si="1"/>
        <v>446160</v>
      </c>
      <c r="M5" s="2">
        <f t="shared" si="1"/>
        <v>125960</v>
      </c>
      <c r="N5" s="2">
        <f t="shared" si="1"/>
        <v>15863</v>
      </c>
      <c r="O5" s="2">
        <f t="shared" si="1"/>
        <v>1</v>
      </c>
      <c r="P5" s="2">
        <f t="shared" si="1"/>
        <v>13961</v>
      </c>
      <c r="Q5" s="2">
        <f t="shared" si="1"/>
        <v>17996</v>
      </c>
      <c r="R5" s="2">
        <f t="shared" si="1"/>
        <v>246</v>
      </c>
      <c r="S5" s="2">
        <f t="shared" si="1"/>
        <v>138</v>
      </c>
      <c r="T5" s="2">
        <f t="shared" si="1"/>
        <v>1</v>
      </c>
      <c r="U5" s="2">
        <f t="shared" si="1"/>
        <v>66</v>
      </c>
      <c r="V5" s="2">
        <f t="shared" si="1"/>
        <v>98</v>
      </c>
      <c r="W5" s="2">
        <f t="shared" si="1"/>
        <v>2119</v>
      </c>
    </row>
    <row r="6" spans="1:23" ht="14.25" customHeight="1">
      <c r="A6" t="s">
        <v>23</v>
      </c>
      <c r="B6">
        <v>73208</v>
      </c>
      <c r="C6">
        <v>28139</v>
      </c>
      <c r="D6">
        <v>0</v>
      </c>
      <c r="E6">
        <v>3371</v>
      </c>
      <c r="F6">
        <v>224</v>
      </c>
      <c r="G6">
        <v>5505</v>
      </c>
      <c r="H6">
        <v>4822</v>
      </c>
      <c r="I6">
        <v>12</v>
      </c>
      <c r="J6">
        <v>10</v>
      </c>
      <c r="K6">
        <v>115</v>
      </c>
      <c r="L6">
        <v>23364</v>
      </c>
      <c r="M6">
        <v>6071</v>
      </c>
      <c r="N6">
        <v>409</v>
      </c>
      <c r="O6">
        <v>0</v>
      </c>
      <c r="P6">
        <v>762</v>
      </c>
      <c r="Q6">
        <v>307</v>
      </c>
      <c r="R6">
        <v>26</v>
      </c>
      <c r="S6">
        <v>2</v>
      </c>
      <c r="T6">
        <v>0</v>
      </c>
      <c r="U6">
        <v>1</v>
      </c>
      <c r="V6">
        <v>2</v>
      </c>
      <c r="W6">
        <v>66</v>
      </c>
    </row>
    <row r="7" spans="1:23" ht="12.75">
      <c r="A7" t="s">
        <v>25</v>
      </c>
      <c r="B7">
        <v>308268</v>
      </c>
      <c r="C7">
        <v>162056</v>
      </c>
      <c r="D7">
        <v>0</v>
      </c>
      <c r="E7">
        <v>11558</v>
      </c>
      <c r="F7">
        <v>1273</v>
      </c>
      <c r="G7">
        <v>20885</v>
      </c>
      <c r="H7">
        <v>23919</v>
      </c>
      <c r="I7">
        <v>66</v>
      </c>
      <c r="J7">
        <v>315</v>
      </c>
      <c r="K7">
        <v>1602</v>
      </c>
      <c r="L7">
        <v>58646</v>
      </c>
      <c r="M7">
        <v>14929</v>
      </c>
      <c r="N7">
        <v>4291</v>
      </c>
      <c r="O7">
        <v>0</v>
      </c>
      <c r="P7">
        <v>1308</v>
      </c>
      <c r="Q7">
        <v>6701</v>
      </c>
      <c r="R7">
        <v>7</v>
      </c>
      <c r="S7">
        <v>78</v>
      </c>
      <c r="T7">
        <v>0</v>
      </c>
      <c r="U7">
        <v>37</v>
      </c>
      <c r="V7">
        <v>35</v>
      </c>
      <c r="W7">
        <v>562</v>
      </c>
    </row>
    <row r="8" spans="1:23" ht="12.75">
      <c r="A8" t="s">
        <v>24</v>
      </c>
      <c r="B8">
        <v>56765</v>
      </c>
      <c r="C8">
        <v>26375</v>
      </c>
      <c r="D8">
        <v>0</v>
      </c>
      <c r="E8">
        <v>2260</v>
      </c>
      <c r="F8">
        <v>154</v>
      </c>
      <c r="G8">
        <v>4932</v>
      </c>
      <c r="H8">
        <v>3792</v>
      </c>
      <c r="I8">
        <v>19</v>
      </c>
      <c r="J8">
        <v>56</v>
      </c>
      <c r="K8">
        <v>170</v>
      </c>
      <c r="L8">
        <v>14683</v>
      </c>
      <c r="M8">
        <v>3120</v>
      </c>
      <c r="N8">
        <v>458</v>
      </c>
      <c r="O8">
        <v>0</v>
      </c>
      <c r="P8">
        <v>320</v>
      </c>
      <c r="Q8">
        <v>315</v>
      </c>
      <c r="R8">
        <v>32</v>
      </c>
      <c r="S8">
        <v>1</v>
      </c>
      <c r="T8">
        <v>0</v>
      </c>
      <c r="U8">
        <v>2</v>
      </c>
      <c r="V8">
        <v>5</v>
      </c>
      <c r="W8">
        <v>71</v>
      </c>
    </row>
    <row r="9" spans="1:23" ht="12.75">
      <c r="A9" t="s">
        <v>26</v>
      </c>
      <c r="B9">
        <v>497802</v>
      </c>
      <c r="C9">
        <v>209680</v>
      </c>
      <c r="D9">
        <v>0</v>
      </c>
      <c r="E9">
        <v>27858</v>
      </c>
      <c r="F9">
        <v>2134</v>
      </c>
      <c r="G9">
        <v>25442</v>
      </c>
      <c r="H9">
        <v>30878</v>
      </c>
      <c r="I9">
        <v>300</v>
      </c>
      <c r="J9">
        <v>404</v>
      </c>
      <c r="K9">
        <v>2648</v>
      </c>
      <c r="L9">
        <v>146500</v>
      </c>
      <c r="M9">
        <v>35153</v>
      </c>
      <c r="N9">
        <v>6488</v>
      </c>
      <c r="O9">
        <v>1</v>
      </c>
      <c r="P9">
        <v>4537</v>
      </c>
      <c r="Q9">
        <v>4642</v>
      </c>
      <c r="R9">
        <v>62</v>
      </c>
      <c r="S9">
        <v>37</v>
      </c>
      <c r="T9">
        <v>0</v>
      </c>
      <c r="U9">
        <v>13</v>
      </c>
      <c r="V9">
        <v>26</v>
      </c>
      <c r="W9">
        <v>999</v>
      </c>
    </row>
    <row r="10" spans="1:23" ht="12.75">
      <c r="A10" t="s">
        <v>27</v>
      </c>
      <c r="B10">
        <v>296763</v>
      </c>
      <c r="C10">
        <v>81582</v>
      </c>
      <c r="D10">
        <v>0</v>
      </c>
      <c r="E10">
        <v>16251</v>
      </c>
      <c r="F10">
        <v>2376</v>
      </c>
      <c r="G10">
        <v>19329</v>
      </c>
      <c r="H10">
        <v>13756</v>
      </c>
      <c r="I10">
        <v>15</v>
      </c>
      <c r="J10">
        <v>379</v>
      </c>
      <c r="K10">
        <v>429</v>
      </c>
      <c r="L10">
        <v>118161</v>
      </c>
      <c r="M10">
        <v>34589</v>
      </c>
      <c r="N10">
        <v>2261</v>
      </c>
      <c r="O10">
        <v>0</v>
      </c>
      <c r="P10">
        <v>3496</v>
      </c>
      <c r="Q10">
        <v>3871</v>
      </c>
      <c r="R10">
        <v>19</v>
      </c>
      <c r="S10">
        <v>6</v>
      </c>
      <c r="T10">
        <v>1</v>
      </c>
      <c r="U10">
        <v>5</v>
      </c>
      <c r="V10">
        <v>15</v>
      </c>
      <c r="W10">
        <v>222</v>
      </c>
    </row>
    <row r="11" spans="1:23" ht="12.75">
      <c r="A11" t="s">
        <v>28</v>
      </c>
      <c r="B11">
        <v>64557</v>
      </c>
      <c r="C11">
        <v>22038</v>
      </c>
      <c r="D11">
        <v>0</v>
      </c>
      <c r="E11">
        <v>2409</v>
      </c>
      <c r="F11">
        <v>187</v>
      </c>
      <c r="G11">
        <v>3607</v>
      </c>
      <c r="H11">
        <v>5535</v>
      </c>
      <c r="I11">
        <v>5</v>
      </c>
      <c r="J11">
        <v>25</v>
      </c>
      <c r="K11">
        <v>215</v>
      </c>
      <c r="L11">
        <v>23483</v>
      </c>
      <c r="M11">
        <v>5866</v>
      </c>
      <c r="N11">
        <v>369</v>
      </c>
      <c r="O11">
        <v>0</v>
      </c>
      <c r="P11">
        <v>215</v>
      </c>
      <c r="Q11">
        <v>533</v>
      </c>
      <c r="R11">
        <v>0</v>
      </c>
      <c r="S11">
        <v>10</v>
      </c>
      <c r="T11">
        <v>0</v>
      </c>
      <c r="U11">
        <v>2</v>
      </c>
      <c r="V11">
        <v>4</v>
      </c>
      <c r="W11">
        <v>54</v>
      </c>
    </row>
    <row r="12" spans="1:23" ht="12.75">
      <c r="A12" t="s">
        <v>29</v>
      </c>
      <c r="B12">
        <v>207547</v>
      </c>
      <c r="C12">
        <v>69415</v>
      </c>
      <c r="D12">
        <v>0</v>
      </c>
      <c r="E12">
        <v>13584</v>
      </c>
      <c r="F12">
        <v>1362</v>
      </c>
      <c r="G12">
        <v>13847</v>
      </c>
      <c r="H12">
        <v>13104</v>
      </c>
      <c r="I12">
        <v>7</v>
      </c>
      <c r="J12">
        <v>878</v>
      </c>
      <c r="K12">
        <v>992</v>
      </c>
      <c r="L12">
        <v>61323</v>
      </c>
      <c r="M12">
        <v>26232</v>
      </c>
      <c r="N12">
        <v>1587</v>
      </c>
      <c r="O12">
        <v>0</v>
      </c>
      <c r="P12">
        <v>3323</v>
      </c>
      <c r="Q12">
        <v>1627</v>
      </c>
      <c r="R12">
        <v>100</v>
      </c>
      <c r="S12">
        <v>4</v>
      </c>
      <c r="T12">
        <v>0</v>
      </c>
      <c r="U12">
        <v>6</v>
      </c>
      <c r="V12">
        <v>11</v>
      </c>
      <c r="W12">
        <v>145</v>
      </c>
    </row>
    <row r="13" spans="1:23" ht="21" customHeight="1">
      <c r="A13" s="9" t="s">
        <v>53</v>
      </c>
      <c r="B13" s="2">
        <f aca="true" t="shared" si="2" ref="B13:W13">SUM(B14:B22)</f>
        <v>5261617</v>
      </c>
      <c r="C13" s="2">
        <f t="shared" si="2"/>
        <v>2666048</v>
      </c>
      <c r="D13" s="2">
        <f t="shared" si="2"/>
        <v>20</v>
      </c>
      <c r="E13" s="2">
        <f t="shared" si="2"/>
        <v>235756</v>
      </c>
      <c r="F13" s="2">
        <f t="shared" si="2"/>
        <v>19340</v>
      </c>
      <c r="G13" s="2">
        <f t="shared" si="2"/>
        <v>242746</v>
      </c>
      <c r="H13" s="2">
        <f t="shared" si="2"/>
        <v>314360</v>
      </c>
      <c r="I13" s="2">
        <f t="shared" si="2"/>
        <v>1813</v>
      </c>
      <c r="J13" s="2">
        <f t="shared" si="2"/>
        <v>2832</v>
      </c>
      <c r="K13" s="2">
        <f t="shared" si="2"/>
        <v>29966</v>
      </c>
      <c r="L13" s="2">
        <f t="shared" si="2"/>
        <v>1427830</v>
      </c>
      <c r="M13" s="2">
        <f t="shared" si="2"/>
        <v>177935</v>
      </c>
      <c r="N13" s="2">
        <f t="shared" si="2"/>
        <v>53447</v>
      </c>
      <c r="O13" s="2">
        <f t="shared" si="2"/>
        <v>4</v>
      </c>
      <c r="P13" s="2">
        <f t="shared" si="2"/>
        <v>48845</v>
      </c>
      <c r="Q13" s="2">
        <f t="shared" si="2"/>
        <v>28381</v>
      </c>
      <c r="R13" s="2">
        <f t="shared" si="2"/>
        <v>1103</v>
      </c>
      <c r="S13" s="2">
        <f t="shared" si="2"/>
        <v>480</v>
      </c>
      <c r="T13" s="2">
        <f t="shared" si="2"/>
        <v>0</v>
      </c>
      <c r="U13" s="2">
        <f t="shared" si="2"/>
        <v>337</v>
      </c>
      <c r="V13" s="2">
        <f t="shared" si="2"/>
        <v>240</v>
      </c>
      <c r="W13" s="2">
        <f t="shared" si="2"/>
        <v>10134</v>
      </c>
    </row>
    <row r="14" spans="1:23" ht="14.25" customHeight="1">
      <c r="A14" t="s">
        <v>30</v>
      </c>
      <c r="B14">
        <v>256931</v>
      </c>
      <c r="C14">
        <v>135499</v>
      </c>
      <c r="D14">
        <v>0</v>
      </c>
      <c r="E14">
        <v>11679</v>
      </c>
      <c r="F14">
        <v>1120</v>
      </c>
      <c r="G14">
        <v>13639</v>
      </c>
      <c r="H14">
        <v>15352</v>
      </c>
      <c r="I14">
        <v>55</v>
      </c>
      <c r="J14">
        <v>23</v>
      </c>
      <c r="K14">
        <v>2608</v>
      </c>
      <c r="L14">
        <v>57849</v>
      </c>
      <c r="M14">
        <v>8168</v>
      </c>
      <c r="N14">
        <v>3188</v>
      </c>
      <c r="O14">
        <v>1</v>
      </c>
      <c r="P14">
        <v>4980</v>
      </c>
      <c r="Q14">
        <v>2187</v>
      </c>
      <c r="R14">
        <v>44</v>
      </c>
      <c r="S14">
        <v>22</v>
      </c>
      <c r="T14">
        <v>0</v>
      </c>
      <c r="U14">
        <v>6</v>
      </c>
      <c r="V14">
        <v>7</v>
      </c>
      <c r="W14">
        <v>504</v>
      </c>
    </row>
    <row r="15" spans="1:23" ht="12.75">
      <c r="A15" t="s">
        <v>31</v>
      </c>
      <c r="B15">
        <v>1292025</v>
      </c>
      <c r="C15">
        <v>698944</v>
      </c>
      <c r="D15">
        <v>15</v>
      </c>
      <c r="E15">
        <v>61581</v>
      </c>
      <c r="F15">
        <v>6565</v>
      </c>
      <c r="G15">
        <v>67941</v>
      </c>
      <c r="H15">
        <v>89479</v>
      </c>
      <c r="I15">
        <v>630</v>
      </c>
      <c r="J15">
        <v>167</v>
      </c>
      <c r="K15">
        <v>9264</v>
      </c>
      <c r="L15">
        <v>279426</v>
      </c>
      <c r="M15">
        <v>35833</v>
      </c>
      <c r="N15">
        <v>18200</v>
      </c>
      <c r="O15">
        <v>0</v>
      </c>
      <c r="P15">
        <v>12270</v>
      </c>
      <c r="Q15">
        <v>9468</v>
      </c>
      <c r="R15">
        <v>509</v>
      </c>
      <c r="S15">
        <v>114</v>
      </c>
      <c r="T15">
        <v>0</v>
      </c>
      <c r="U15">
        <v>65</v>
      </c>
      <c r="V15">
        <v>85</v>
      </c>
      <c r="W15">
        <v>1469</v>
      </c>
    </row>
    <row r="16" spans="1:23" ht="12.75">
      <c r="A16" t="s">
        <v>32</v>
      </c>
      <c r="B16">
        <v>964769</v>
      </c>
      <c r="C16">
        <v>453035</v>
      </c>
      <c r="D16">
        <v>0</v>
      </c>
      <c r="E16">
        <v>37063</v>
      </c>
      <c r="F16">
        <v>2929</v>
      </c>
      <c r="G16">
        <v>40891</v>
      </c>
      <c r="H16">
        <v>54058</v>
      </c>
      <c r="I16">
        <v>311</v>
      </c>
      <c r="J16">
        <v>525</v>
      </c>
      <c r="K16">
        <v>4196</v>
      </c>
      <c r="L16">
        <v>316018</v>
      </c>
      <c r="M16">
        <v>31268</v>
      </c>
      <c r="N16">
        <v>7338</v>
      </c>
      <c r="O16">
        <v>0</v>
      </c>
      <c r="P16">
        <v>9375</v>
      </c>
      <c r="Q16">
        <v>3892</v>
      </c>
      <c r="R16">
        <v>255</v>
      </c>
      <c r="S16">
        <v>110</v>
      </c>
      <c r="T16">
        <v>0</v>
      </c>
      <c r="U16">
        <v>22</v>
      </c>
      <c r="V16">
        <v>46</v>
      </c>
      <c r="W16">
        <v>3437</v>
      </c>
    </row>
    <row r="17" spans="1:23" ht="12.75">
      <c r="A17" t="s">
        <v>33</v>
      </c>
      <c r="B17">
        <v>362537</v>
      </c>
      <c r="C17">
        <v>135276</v>
      </c>
      <c r="D17">
        <v>0</v>
      </c>
      <c r="E17">
        <v>15475</v>
      </c>
      <c r="F17">
        <v>645</v>
      </c>
      <c r="G17">
        <v>18838</v>
      </c>
      <c r="H17">
        <v>19142</v>
      </c>
      <c r="I17">
        <v>90</v>
      </c>
      <c r="J17">
        <v>1010</v>
      </c>
      <c r="K17">
        <v>1963</v>
      </c>
      <c r="L17">
        <v>137107</v>
      </c>
      <c r="M17">
        <v>25819</v>
      </c>
      <c r="N17">
        <v>3346</v>
      </c>
      <c r="O17">
        <v>0</v>
      </c>
      <c r="P17">
        <v>2238</v>
      </c>
      <c r="Q17">
        <v>985</v>
      </c>
      <c r="R17">
        <v>25</v>
      </c>
      <c r="S17">
        <v>30</v>
      </c>
      <c r="T17">
        <v>0</v>
      </c>
      <c r="U17">
        <v>15</v>
      </c>
      <c r="V17">
        <v>9</v>
      </c>
      <c r="W17">
        <v>524</v>
      </c>
    </row>
    <row r="18" spans="1:23" ht="12.75">
      <c r="A18" t="s">
        <v>34</v>
      </c>
      <c r="B18">
        <v>379446</v>
      </c>
      <c r="C18">
        <v>200379</v>
      </c>
      <c r="D18">
        <v>0</v>
      </c>
      <c r="E18">
        <v>16167</v>
      </c>
      <c r="F18">
        <v>1165</v>
      </c>
      <c r="G18">
        <v>17732</v>
      </c>
      <c r="H18">
        <v>22287</v>
      </c>
      <c r="I18">
        <v>43</v>
      </c>
      <c r="J18">
        <v>108</v>
      </c>
      <c r="K18">
        <v>1410</v>
      </c>
      <c r="L18">
        <v>101317</v>
      </c>
      <c r="M18">
        <v>11882</v>
      </c>
      <c r="N18">
        <v>3143</v>
      </c>
      <c r="O18">
        <v>1</v>
      </c>
      <c r="P18">
        <v>1293</v>
      </c>
      <c r="Q18">
        <v>1855</v>
      </c>
      <c r="R18">
        <v>22</v>
      </c>
      <c r="S18">
        <v>32</v>
      </c>
      <c r="T18">
        <v>0</v>
      </c>
      <c r="U18">
        <v>22</v>
      </c>
      <c r="V18">
        <v>11</v>
      </c>
      <c r="W18">
        <v>577</v>
      </c>
    </row>
    <row r="19" spans="1:23" ht="12.75">
      <c r="A19" t="s">
        <v>35</v>
      </c>
      <c r="B19">
        <v>1053828</v>
      </c>
      <c r="C19">
        <v>589566</v>
      </c>
      <c r="D19">
        <v>5</v>
      </c>
      <c r="E19">
        <v>51365</v>
      </c>
      <c r="F19">
        <v>4448</v>
      </c>
      <c r="G19">
        <v>41156</v>
      </c>
      <c r="H19">
        <v>64108</v>
      </c>
      <c r="I19">
        <v>441</v>
      </c>
      <c r="J19">
        <v>733</v>
      </c>
      <c r="K19">
        <v>4938</v>
      </c>
      <c r="L19">
        <v>249234</v>
      </c>
      <c r="M19">
        <v>19888</v>
      </c>
      <c r="N19">
        <v>9639</v>
      </c>
      <c r="O19">
        <v>1</v>
      </c>
      <c r="P19">
        <v>9622</v>
      </c>
      <c r="Q19">
        <v>6591</v>
      </c>
      <c r="R19">
        <v>44</v>
      </c>
      <c r="S19">
        <v>96</v>
      </c>
      <c r="T19">
        <v>0</v>
      </c>
      <c r="U19">
        <v>60</v>
      </c>
      <c r="V19">
        <v>40</v>
      </c>
      <c r="W19">
        <v>1853</v>
      </c>
    </row>
    <row r="20" spans="1:23" ht="12.75">
      <c r="A20" t="s">
        <v>36</v>
      </c>
      <c r="B20">
        <v>294827</v>
      </c>
      <c r="C20">
        <v>110874</v>
      </c>
      <c r="D20">
        <v>0</v>
      </c>
      <c r="E20">
        <v>12892</v>
      </c>
      <c r="F20">
        <v>802</v>
      </c>
      <c r="G20">
        <v>15821</v>
      </c>
      <c r="H20">
        <v>16444</v>
      </c>
      <c r="I20">
        <v>102</v>
      </c>
      <c r="J20">
        <v>31</v>
      </c>
      <c r="K20">
        <v>1234</v>
      </c>
      <c r="L20">
        <v>112335</v>
      </c>
      <c r="M20">
        <v>19510</v>
      </c>
      <c r="N20">
        <v>2396</v>
      </c>
      <c r="O20">
        <v>0</v>
      </c>
      <c r="P20">
        <v>817</v>
      </c>
      <c r="Q20">
        <v>1025</v>
      </c>
      <c r="R20">
        <v>115</v>
      </c>
      <c r="S20">
        <v>17</v>
      </c>
      <c r="T20">
        <v>0</v>
      </c>
      <c r="U20">
        <v>10</v>
      </c>
      <c r="V20">
        <v>8</v>
      </c>
      <c r="W20">
        <v>394</v>
      </c>
    </row>
    <row r="21" spans="1:23" ht="12.75">
      <c r="A21" t="s">
        <v>37</v>
      </c>
      <c r="B21">
        <v>408867</v>
      </c>
      <c r="C21">
        <v>208432</v>
      </c>
      <c r="D21">
        <v>0</v>
      </c>
      <c r="E21">
        <v>16914</v>
      </c>
      <c r="F21">
        <v>1031</v>
      </c>
      <c r="G21">
        <v>17880</v>
      </c>
      <c r="H21">
        <v>22799</v>
      </c>
      <c r="I21">
        <v>97</v>
      </c>
      <c r="J21">
        <v>59</v>
      </c>
      <c r="K21">
        <v>2538</v>
      </c>
      <c r="L21">
        <v>113034</v>
      </c>
      <c r="M21">
        <v>16899</v>
      </c>
      <c r="N21">
        <v>3184</v>
      </c>
      <c r="O21">
        <v>1</v>
      </c>
      <c r="P21">
        <v>3341</v>
      </c>
      <c r="Q21">
        <v>1402</v>
      </c>
      <c r="R21">
        <v>47</v>
      </c>
      <c r="S21">
        <v>29</v>
      </c>
      <c r="T21">
        <v>0</v>
      </c>
      <c r="U21">
        <v>76</v>
      </c>
      <c r="V21">
        <v>25</v>
      </c>
      <c r="W21">
        <v>1079</v>
      </c>
    </row>
    <row r="22" spans="1:23" ht="12.75">
      <c r="A22" t="s">
        <v>38</v>
      </c>
      <c r="B22">
        <v>248387</v>
      </c>
      <c r="C22">
        <v>134043</v>
      </c>
      <c r="D22">
        <v>0</v>
      </c>
      <c r="E22">
        <v>12620</v>
      </c>
      <c r="F22">
        <v>635</v>
      </c>
      <c r="G22">
        <v>8848</v>
      </c>
      <c r="H22">
        <v>10691</v>
      </c>
      <c r="I22">
        <v>44</v>
      </c>
      <c r="J22">
        <v>176</v>
      </c>
      <c r="K22">
        <v>1815</v>
      </c>
      <c r="L22">
        <v>61510</v>
      </c>
      <c r="M22">
        <v>8668</v>
      </c>
      <c r="N22">
        <v>3013</v>
      </c>
      <c r="O22">
        <v>0</v>
      </c>
      <c r="P22">
        <v>4909</v>
      </c>
      <c r="Q22">
        <v>976</v>
      </c>
      <c r="R22">
        <v>42</v>
      </c>
      <c r="S22">
        <v>30</v>
      </c>
      <c r="T22">
        <v>0</v>
      </c>
      <c r="U22">
        <v>61</v>
      </c>
      <c r="V22">
        <v>9</v>
      </c>
      <c r="W22">
        <v>297</v>
      </c>
    </row>
    <row r="23" spans="1:23" ht="21" customHeight="1">
      <c r="A23" s="9" t="s">
        <v>54</v>
      </c>
      <c r="B23" s="8">
        <f>SUM(C23:W23)</f>
        <v>22545857</v>
      </c>
      <c r="C23" s="2">
        <f aca="true" t="shared" si="3" ref="C23:W23">SUM(C24:C27)</f>
        <v>15317238</v>
      </c>
      <c r="D23" s="2">
        <f t="shared" si="3"/>
        <v>149</v>
      </c>
      <c r="E23" s="2">
        <f t="shared" si="3"/>
        <v>806269</v>
      </c>
      <c r="F23" s="2">
        <f t="shared" si="3"/>
        <v>107904</v>
      </c>
      <c r="G23" s="2">
        <f t="shared" si="3"/>
        <v>798961</v>
      </c>
      <c r="H23" s="2">
        <f t="shared" si="3"/>
        <v>1304905</v>
      </c>
      <c r="I23" s="2">
        <f t="shared" si="3"/>
        <v>2751</v>
      </c>
      <c r="J23" s="2">
        <f t="shared" si="3"/>
        <v>62016</v>
      </c>
      <c r="K23" s="2">
        <f t="shared" si="3"/>
        <v>108375</v>
      </c>
      <c r="L23" s="2">
        <f t="shared" si="3"/>
        <v>2997256</v>
      </c>
      <c r="M23" s="2">
        <f t="shared" si="3"/>
        <v>424948</v>
      </c>
      <c r="N23" s="2">
        <f t="shared" si="3"/>
        <v>176358</v>
      </c>
      <c r="O23" s="2">
        <f t="shared" si="3"/>
        <v>73</v>
      </c>
      <c r="P23" s="2">
        <f t="shared" si="3"/>
        <v>241457</v>
      </c>
      <c r="Q23" s="2">
        <f t="shared" si="3"/>
        <v>162165</v>
      </c>
      <c r="R23" s="2">
        <f t="shared" si="3"/>
        <v>2421</v>
      </c>
      <c r="S23" s="2">
        <f t="shared" si="3"/>
        <v>2121</v>
      </c>
      <c r="T23" s="2">
        <f t="shared" si="3"/>
        <v>42</v>
      </c>
      <c r="U23" s="2">
        <f t="shared" si="3"/>
        <v>6204</v>
      </c>
      <c r="V23" s="2">
        <f t="shared" si="3"/>
        <v>1021</v>
      </c>
      <c r="W23" s="2">
        <f t="shared" si="3"/>
        <v>23223</v>
      </c>
    </row>
    <row r="24" spans="1:23" ht="14.25" customHeight="1">
      <c r="A24" t="s">
        <v>39</v>
      </c>
      <c r="B24">
        <v>753475</v>
      </c>
      <c r="C24">
        <v>422207</v>
      </c>
      <c r="D24">
        <v>38</v>
      </c>
      <c r="E24">
        <v>42339</v>
      </c>
      <c r="F24">
        <v>7720</v>
      </c>
      <c r="G24">
        <v>36119</v>
      </c>
      <c r="H24">
        <v>44908</v>
      </c>
      <c r="I24">
        <v>171</v>
      </c>
      <c r="J24">
        <v>661</v>
      </c>
      <c r="K24">
        <v>3086</v>
      </c>
      <c r="L24">
        <v>141746</v>
      </c>
      <c r="M24">
        <v>22548</v>
      </c>
      <c r="N24">
        <v>9547</v>
      </c>
      <c r="O24">
        <v>2</v>
      </c>
      <c r="P24">
        <v>10329</v>
      </c>
      <c r="Q24">
        <v>10298</v>
      </c>
      <c r="R24">
        <v>68</v>
      </c>
      <c r="S24">
        <v>69</v>
      </c>
      <c r="T24">
        <v>2</v>
      </c>
      <c r="U24">
        <v>391</v>
      </c>
      <c r="V24">
        <v>62</v>
      </c>
      <c r="W24">
        <v>1164</v>
      </c>
    </row>
    <row r="25" spans="1:23" ht="12.75">
      <c r="A25" t="s">
        <v>40</v>
      </c>
      <c r="B25">
        <v>4429807</v>
      </c>
      <c r="C25">
        <v>2676808</v>
      </c>
      <c r="D25">
        <v>5</v>
      </c>
      <c r="E25">
        <v>197766</v>
      </c>
      <c r="F25">
        <v>27184</v>
      </c>
      <c r="G25">
        <v>186970</v>
      </c>
      <c r="H25">
        <v>263838</v>
      </c>
      <c r="I25">
        <v>212</v>
      </c>
      <c r="J25">
        <v>12286</v>
      </c>
      <c r="K25">
        <v>16985</v>
      </c>
      <c r="L25">
        <v>831320</v>
      </c>
      <c r="M25">
        <v>75484</v>
      </c>
      <c r="N25">
        <v>41298</v>
      </c>
      <c r="O25">
        <v>9</v>
      </c>
      <c r="P25">
        <v>59671</v>
      </c>
      <c r="Q25">
        <v>34264</v>
      </c>
      <c r="R25">
        <v>820</v>
      </c>
      <c r="S25">
        <v>939</v>
      </c>
      <c r="T25">
        <v>11</v>
      </c>
      <c r="U25">
        <v>819</v>
      </c>
      <c r="V25">
        <v>149</v>
      </c>
      <c r="W25">
        <v>2969</v>
      </c>
    </row>
    <row r="26" spans="1:23" ht="12.75">
      <c r="A26" t="s">
        <v>41</v>
      </c>
      <c r="B26">
        <v>3186100</v>
      </c>
      <c r="C26">
        <v>2415576</v>
      </c>
      <c r="D26">
        <v>0</v>
      </c>
      <c r="E26">
        <v>91098</v>
      </c>
      <c r="F26">
        <v>6478</v>
      </c>
      <c r="G26">
        <v>83163</v>
      </c>
      <c r="H26">
        <v>181636</v>
      </c>
      <c r="I26">
        <v>135</v>
      </c>
      <c r="J26">
        <v>512</v>
      </c>
      <c r="K26">
        <v>23100</v>
      </c>
      <c r="L26">
        <v>267755</v>
      </c>
      <c r="M26">
        <v>51323</v>
      </c>
      <c r="N26">
        <v>27703</v>
      </c>
      <c r="O26">
        <v>8</v>
      </c>
      <c r="P26">
        <v>21997</v>
      </c>
      <c r="Q26">
        <v>9934</v>
      </c>
      <c r="R26">
        <v>104</v>
      </c>
      <c r="S26">
        <v>648</v>
      </c>
      <c r="T26">
        <v>1</v>
      </c>
      <c r="U26">
        <v>374</v>
      </c>
      <c r="V26">
        <v>85</v>
      </c>
      <c r="W26">
        <v>4470</v>
      </c>
    </row>
    <row r="27" spans="1:23" ht="12.75">
      <c r="A27" t="s">
        <v>42</v>
      </c>
      <c r="B27">
        <v>14176475</v>
      </c>
      <c r="C27">
        <v>9802647</v>
      </c>
      <c r="D27">
        <v>106</v>
      </c>
      <c r="E27">
        <v>475066</v>
      </c>
      <c r="F27">
        <v>66522</v>
      </c>
      <c r="G27">
        <v>492709</v>
      </c>
      <c r="H27">
        <v>814523</v>
      </c>
      <c r="I27">
        <v>2233</v>
      </c>
      <c r="J27">
        <v>48557</v>
      </c>
      <c r="K27">
        <v>65204</v>
      </c>
      <c r="L27">
        <v>1756435</v>
      </c>
      <c r="M27">
        <v>275593</v>
      </c>
      <c r="N27">
        <v>97810</v>
      </c>
      <c r="O27">
        <v>54</v>
      </c>
      <c r="P27">
        <v>149460</v>
      </c>
      <c r="Q27">
        <v>107669</v>
      </c>
      <c r="R27">
        <v>1429</v>
      </c>
      <c r="S27">
        <v>465</v>
      </c>
      <c r="T27">
        <v>28</v>
      </c>
      <c r="U27">
        <v>4620</v>
      </c>
      <c r="V27">
        <v>725</v>
      </c>
      <c r="W27">
        <v>14620</v>
      </c>
    </row>
    <row r="28" spans="1:23" ht="19.5" customHeight="1">
      <c r="A28" s="9" t="s">
        <v>55</v>
      </c>
      <c r="B28" s="8">
        <f>SUM(C28:W28)</f>
        <v>9199352</v>
      </c>
      <c r="C28" s="2">
        <f aca="true" t="shared" si="4" ref="C28:W28">SUM(C29:C31)</f>
        <v>5785609</v>
      </c>
      <c r="D28" s="2">
        <f t="shared" si="4"/>
        <v>32</v>
      </c>
      <c r="E28" s="2">
        <f t="shared" si="4"/>
        <v>431854</v>
      </c>
      <c r="F28" s="2">
        <f t="shared" si="4"/>
        <v>98660</v>
      </c>
      <c r="G28" s="2">
        <f t="shared" si="4"/>
        <v>346496</v>
      </c>
      <c r="H28" s="2">
        <f t="shared" si="4"/>
        <v>499538</v>
      </c>
      <c r="I28" s="2">
        <f t="shared" si="4"/>
        <v>1655</v>
      </c>
      <c r="J28" s="2">
        <f t="shared" si="4"/>
        <v>12599</v>
      </c>
      <c r="K28" s="2">
        <f t="shared" si="4"/>
        <v>28344</v>
      </c>
      <c r="L28" s="2">
        <f t="shared" si="4"/>
        <v>1379781</v>
      </c>
      <c r="M28" s="2">
        <f t="shared" si="4"/>
        <v>239152</v>
      </c>
      <c r="N28" s="2">
        <f t="shared" si="4"/>
        <v>62805</v>
      </c>
      <c r="O28" s="2">
        <f t="shared" si="4"/>
        <v>68</v>
      </c>
      <c r="P28" s="2">
        <f t="shared" si="4"/>
        <v>127249</v>
      </c>
      <c r="Q28" s="2">
        <f t="shared" si="4"/>
        <v>166447</v>
      </c>
      <c r="R28" s="2">
        <f t="shared" si="4"/>
        <v>1105</v>
      </c>
      <c r="S28" s="2">
        <f t="shared" si="4"/>
        <v>528</v>
      </c>
      <c r="T28" s="2">
        <f t="shared" si="4"/>
        <v>23</v>
      </c>
      <c r="U28" s="2">
        <f t="shared" si="4"/>
        <v>5231</v>
      </c>
      <c r="V28" s="2">
        <f t="shared" si="4"/>
        <v>323</v>
      </c>
      <c r="W28" s="2">
        <f t="shared" si="4"/>
        <v>11853</v>
      </c>
    </row>
    <row r="29" spans="1:23" ht="14.25" customHeight="1">
      <c r="A29" t="s">
        <v>43</v>
      </c>
      <c r="B29">
        <v>3488343</v>
      </c>
      <c r="C29">
        <v>2181077</v>
      </c>
      <c r="D29">
        <v>2</v>
      </c>
      <c r="E29">
        <v>179506</v>
      </c>
      <c r="F29">
        <v>43943</v>
      </c>
      <c r="G29">
        <v>148586</v>
      </c>
      <c r="H29">
        <v>205470</v>
      </c>
      <c r="I29">
        <v>515</v>
      </c>
      <c r="J29">
        <v>7325</v>
      </c>
      <c r="K29">
        <v>9939</v>
      </c>
      <c r="L29">
        <v>471376</v>
      </c>
      <c r="M29">
        <v>98481</v>
      </c>
      <c r="N29">
        <v>23805</v>
      </c>
      <c r="O29">
        <v>21</v>
      </c>
      <c r="P29">
        <v>48987</v>
      </c>
      <c r="Q29">
        <v>63778</v>
      </c>
      <c r="R29">
        <v>326</v>
      </c>
      <c r="S29">
        <v>115</v>
      </c>
      <c r="T29">
        <v>6</v>
      </c>
      <c r="U29">
        <v>947</v>
      </c>
      <c r="V29">
        <v>173</v>
      </c>
      <c r="W29">
        <v>3965</v>
      </c>
    </row>
    <row r="30" spans="1:23" ht="12.75">
      <c r="A30" t="s">
        <v>44</v>
      </c>
      <c r="B30">
        <v>3469240</v>
      </c>
      <c r="C30">
        <v>2244490</v>
      </c>
      <c r="D30">
        <v>30</v>
      </c>
      <c r="E30">
        <v>152415</v>
      </c>
      <c r="F30">
        <v>29103</v>
      </c>
      <c r="G30">
        <v>115640</v>
      </c>
      <c r="H30">
        <v>186723</v>
      </c>
      <c r="I30">
        <v>720</v>
      </c>
      <c r="J30">
        <v>3856</v>
      </c>
      <c r="K30">
        <v>11880</v>
      </c>
      <c r="L30">
        <v>503176</v>
      </c>
      <c r="M30">
        <v>68864</v>
      </c>
      <c r="N30">
        <v>26580</v>
      </c>
      <c r="O30">
        <v>37</v>
      </c>
      <c r="P30">
        <v>51113</v>
      </c>
      <c r="Q30">
        <v>66820</v>
      </c>
      <c r="R30">
        <v>293</v>
      </c>
      <c r="S30">
        <v>79</v>
      </c>
      <c r="T30">
        <v>9</v>
      </c>
      <c r="U30">
        <v>2951</v>
      </c>
      <c r="V30">
        <v>81</v>
      </c>
      <c r="W30">
        <v>4380</v>
      </c>
    </row>
    <row r="31" spans="1:23" ht="12.75">
      <c r="A31" t="s">
        <v>45</v>
      </c>
      <c r="B31">
        <v>2241769</v>
      </c>
      <c r="C31">
        <v>1360042</v>
      </c>
      <c r="D31">
        <v>0</v>
      </c>
      <c r="E31">
        <v>99933</v>
      </c>
      <c r="F31">
        <v>25614</v>
      </c>
      <c r="G31">
        <v>82270</v>
      </c>
      <c r="H31">
        <v>107345</v>
      </c>
      <c r="I31">
        <v>420</v>
      </c>
      <c r="J31">
        <v>1418</v>
      </c>
      <c r="K31">
        <v>6525</v>
      </c>
      <c r="L31">
        <v>405229</v>
      </c>
      <c r="M31">
        <v>71807</v>
      </c>
      <c r="N31">
        <v>12420</v>
      </c>
      <c r="O31">
        <v>10</v>
      </c>
      <c r="P31">
        <v>27149</v>
      </c>
      <c r="Q31">
        <v>35849</v>
      </c>
      <c r="R31">
        <v>486</v>
      </c>
      <c r="S31">
        <v>334</v>
      </c>
      <c r="T31">
        <v>8</v>
      </c>
      <c r="U31">
        <v>1333</v>
      </c>
      <c r="V31">
        <v>69</v>
      </c>
      <c r="W31">
        <v>3508</v>
      </c>
    </row>
    <row r="32" spans="1:23" ht="21" customHeight="1">
      <c r="A32" s="9" t="s">
        <v>56</v>
      </c>
      <c r="B32" s="8">
        <f>SUM(C32:W32)</f>
        <v>3560225</v>
      </c>
      <c r="C32" s="2">
        <f aca="true" t="shared" si="5" ref="C32:W32">SUM(C33:C36)</f>
        <v>1941076</v>
      </c>
      <c r="D32" s="2">
        <f t="shared" si="5"/>
        <v>21</v>
      </c>
      <c r="E32" s="2">
        <f t="shared" si="5"/>
        <v>152545</v>
      </c>
      <c r="F32" s="2">
        <f t="shared" si="5"/>
        <v>29759</v>
      </c>
      <c r="G32" s="2">
        <f t="shared" si="5"/>
        <v>192782</v>
      </c>
      <c r="H32" s="2">
        <f t="shared" si="5"/>
        <v>227249</v>
      </c>
      <c r="I32" s="2">
        <f t="shared" si="5"/>
        <v>444</v>
      </c>
      <c r="J32" s="2">
        <f t="shared" si="5"/>
        <v>3407</v>
      </c>
      <c r="K32" s="2">
        <f t="shared" si="5"/>
        <v>11607</v>
      </c>
      <c r="L32" s="2">
        <f t="shared" si="5"/>
        <v>683123</v>
      </c>
      <c r="M32" s="2">
        <f t="shared" si="5"/>
        <v>168003</v>
      </c>
      <c r="N32" s="2">
        <f t="shared" si="5"/>
        <v>26697</v>
      </c>
      <c r="O32" s="2">
        <f t="shared" si="5"/>
        <v>3</v>
      </c>
      <c r="P32" s="2">
        <f t="shared" si="5"/>
        <v>66510</v>
      </c>
      <c r="Q32" s="2">
        <f t="shared" si="5"/>
        <v>49753</v>
      </c>
      <c r="R32" s="2">
        <f t="shared" si="5"/>
        <v>771</v>
      </c>
      <c r="S32" s="2">
        <f t="shared" si="5"/>
        <v>431</v>
      </c>
      <c r="T32" s="2">
        <f t="shared" si="5"/>
        <v>3</v>
      </c>
      <c r="U32" s="2">
        <f t="shared" si="5"/>
        <v>498</v>
      </c>
      <c r="V32" s="2">
        <f t="shared" si="5"/>
        <v>266</v>
      </c>
      <c r="W32" s="2">
        <f t="shared" si="5"/>
        <v>5277</v>
      </c>
    </row>
    <row r="33" spans="1:23" ht="14.25" customHeight="1">
      <c r="A33" s="4" t="s">
        <v>46</v>
      </c>
      <c r="B33">
        <v>826302</v>
      </c>
      <c r="C33">
        <v>641243</v>
      </c>
      <c r="D33">
        <v>11</v>
      </c>
      <c r="E33">
        <v>15367</v>
      </c>
      <c r="F33">
        <v>1339</v>
      </c>
      <c r="G33">
        <v>30593</v>
      </c>
      <c r="H33">
        <v>44221</v>
      </c>
      <c r="I33">
        <v>186</v>
      </c>
      <c r="J33">
        <v>417</v>
      </c>
      <c r="K33">
        <v>5212</v>
      </c>
      <c r="L33">
        <v>59981</v>
      </c>
      <c r="M33">
        <v>4876</v>
      </c>
      <c r="N33">
        <v>6087</v>
      </c>
      <c r="O33">
        <v>1</v>
      </c>
      <c r="P33">
        <v>12330</v>
      </c>
      <c r="Q33">
        <v>1701</v>
      </c>
      <c r="R33">
        <v>509</v>
      </c>
      <c r="S33">
        <v>133</v>
      </c>
      <c r="T33">
        <v>1</v>
      </c>
      <c r="U33">
        <v>392</v>
      </c>
      <c r="V33">
        <v>38</v>
      </c>
      <c r="W33">
        <v>1664</v>
      </c>
    </row>
    <row r="34" spans="1:23" ht="12.75">
      <c r="A34" t="s">
        <v>47</v>
      </c>
      <c r="B34">
        <v>1444165</v>
      </c>
      <c r="C34">
        <v>743700</v>
      </c>
      <c r="D34">
        <v>0</v>
      </c>
      <c r="E34">
        <v>65459</v>
      </c>
      <c r="F34">
        <v>10759</v>
      </c>
      <c r="G34">
        <v>73459</v>
      </c>
      <c r="H34">
        <v>96911</v>
      </c>
      <c r="I34">
        <v>167</v>
      </c>
      <c r="J34">
        <v>1565</v>
      </c>
      <c r="K34">
        <v>3512</v>
      </c>
      <c r="L34">
        <v>308259</v>
      </c>
      <c r="M34">
        <v>73441</v>
      </c>
      <c r="N34">
        <v>11538</v>
      </c>
      <c r="O34">
        <v>0</v>
      </c>
      <c r="P34">
        <v>33510</v>
      </c>
      <c r="Q34">
        <v>19938</v>
      </c>
      <c r="R34">
        <v>53</v>
      </c>
      <c r="S34">
        <v>178</v>
      </c>
      <c r="T34">
        <v>2</v>
      </c>
      <c r="U34">
        <v>25</v>
      </c>
      <c r="V34">
        <v>107</v>
      </c>
      <c r="W34">
        <v>1582</v>
      </c>
    </row>
    <row r="35" spans="1:23" ht="12.75">
      <c r="A35" t="s">
        <v>48</v>
      </c>
      <c r="B35">
        <v>674792</v>
      </c>
      <c r="C35">
        <v>250169</v>
      </c>
      <c r="D35">
        <v>0</v>
      </c>
      <c r="E35">
        <v>39650</v>
      </c>
      <c r="F35">
        <v>11729</v>
      </c>
      <c r="G35">
        <v>49745</v>
      </c>
      <c r="H35">
        <v>43394</v>
      </c>
      <c r="I35">
        <v>12</v>
      </c>
      <c r="J35">
        <v>575</v>
      </c>
      <c r="K35">
        <v>1566</v>
      </c>
      <c r="L35">
        <v>183598</v>
      </c>
      <c r="M35">
        <v>58903</v>
      </c>
      <c r="N35">
        <v>4765</v>
      </c>
      <c r="O35">
        <v>2</v>
      </c>
      <c r="P35">
        <v>10589</v>
      </c>
      <c r="Q35">
        <v>18778</v>
      </c>
      <c r="R35">
        <v>89</v>
      </c>
      <c r="S35">
        <v>41</v>
      </c>
      <c r="T35">
        <v>0</v>
      </c>
      <c r="U35">
        <v>5</v>
      </c>
      <c r="V35">
        <v>78</v>
      </c>
      <c r="W35">
        <v>1104</v>
      </c>
    </row>
    <row r="36" spans="1:23" ht="12.75">
      <c r="A36" t="s">
        <v>49</v>
      </c>
      <c r="B36">
        <v>614966</v>
      </c>
      <c r="C36">
        <v>305964</v>
      </c>
      <c r="D36">
        <v>10</v>
      </c>
      <c r="E36">
        <v>32069</v>
      </c>
      <c r="F36">
        <v>5932</v>
      </c>
      <c r="G36">
        <v>38985</v>
      </c>
      <c r="H36">
        <v>42723</v>
      </c>
      <c r="I36">
        <v>79</v>
      </c>
      <c r="J36">
        <v>850</v>
      </c>
      <c r="K36">
        <v>1317</v>
      </c>
      <c r="L36">
        <v>131285</v>
      </c>
      <c r="M36">
        <v>30783</v>
      </c>
      <c r="N36">
        <v>4307</v>
      </c>
      <c r="O36">
        <v>0</v>
      </c>
      <c r="P36">
        <v>10081</v>
      </c>
      <c r="Q36">
        <v>9336</v>
      </c>
      <c r="R36">
        <v>120</v>
      </c>
      <c r="S36">
        <v>79</v>
      </c>
      <c r="T36">
        <v>0</v>
      </c>
      <c r="U36">
        <v>76</v>
      </c>
      <c r="V36">
        <v>43</v>
      </c>
      <c r="W36">
        <v>927</v>
      </c>
    </row>
    <row r="37" spans="1:23" ht="4.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2:23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ht="12.75">
      <c r="A40" s="1" t="s">
        <v>59</v>
      </c>
    </row>
    <row r="41" spans="1:23" ht="40.5" customHeight="1">
      <c r="A41" s="23" t="s">
        <v>51</v>
      </c>
      <c r="B41" s="10" t="s">
        <v>0</v>
      </c>
      <c r="C41" s="11" t="s">
        <v>15</v>
      </c>
      <c r="D41" s="11" t="s">
        <v>5</v>
      </c>
      <c r="E41" s="11" t="s">
        <v>3</v>
      </c>
      <c r="F41" s="11" t="s">
        <v>16</v>
      </c>
      <c r="G41" s="11" t="s">
        <v>2</v>
      </c>
      <c r="H41" s="11" t="s">
        <v>6</v>
      </c>
      <c r="I41" s="11" t="s">
        <v>8</v>
      </c>
      <c r="J41" s="11" t="s">
        <v>9</v>
      </c>
      <c r="K41" s="11" t="s">
        <v>20</v>
      </c>
      <c r="L41" s="11" t="s">
        <v>17</v>
      </c>
      <c r="M41" s="11" t="s">
        <v>19</v>
      </c>
      <c r="N41" s="11" t="s">
        <v>4</v>
      </c>
      <c r="O41" s="11" t="s">
        <v>22</v>
      </c>
      <c r="P41" s="11" t="s">
        <v>12</v>
      </c>
      <c r="Q41" s="11" t="s">
        <v>18</v>
      </c>
      <c r="R41" s="11" t="s">
        <v>10</v>
      </c>
      <c r="S41" s="11" t="s">
        <v>11</v>
      </c>
      <c r="T41" s="11" t="s">
        <v>13</v>
      </c>
      <c r="U41" s="11" t="s">
        <v>1</v>
      </c>
      <c r="V41" s="11" t="s">
        <v>7</v>
      </c>
      <c r="W41" s="11" t="s">
        <v>21</v>
      </c>
    </row>
    <row r="42" spans="1:23" ht="12.75">
      <c r="A42" s="23"/>
      <c r="B42" s="12">
        <f>SUM(C42:W42)</f>
        <v>42071961</v>
      </c>
      <c r="C42" s="20">
        <v>26309256</v>
      </c>
      <c r="D42" s="20">
        <v>6934150</v>
      </c>
      <c r="E42" s="20">
        <v>2441858</v>
      </c>
      <c r="F42" s="20">
        <v>1703715</v>
      </c>
      <c r="G42" s="20">
        <v>1674532</v>
      </c>
      <c r="H42" s="20">
        <v>1135998</v>
      </c>
      <c r="I42" s="20">
        <v>498022</v>
      </c>
      <c r="J42" s="20">
        <v>424742</v>
      </c>
      <c r="K42" s="20">
        <v>335170</v>
      </c>
      <c r="L42" s="20">
        <v>263373</v>
      </c>
      <c r="M42" s="20">
        <v>184463</v>
      </c>
      <c r="N42" s="20">
        <v>82921</v>
      </c>
      <c r="O42" s="20">
        <v>52606</v>
      </c>
      <c r="P42" s="20">
        <v>12336</v>
      </c>
      <c r="Q42" s="20">
        <v>7087</v>
      </c>
      <c r="R42" s="20">
        <v>5646</v>
      </c>
      <c r="S42" s="20">
        <v>3698</v>
      </c>
      <c r="T42" s="20">
        <v>1948</v>
      </c>
      <c r="U42" s="20">
        <v>222</v>
      </c>
      <c r="V42" s="20">
        <v>149</v>
      </c>
      <c r="W42" s="20">
        <v>69</v>
      </c>
    </row>
    <row r="43" spans="1:23" ht="12.75">
      <c r="A43" s="26"/>
      <c r="B43" s="13">
        <v>1</v>
      </c>
      <c r="C43" s="14">
        <v>0.6253394273682655</v>
      </c>
      <c r="D43" s="14">
        <v>0.16481642013311432</v>
      </c>
      <c r="E43" s="14">
        <v>0.058040032885560054</v>
      </c>
      <c r="F43" s="14">
        <v>0.040495260014145766</v>
      </c>
      <c r="G43" s="14">
        <v>0.03980161514220837</v>
      </c>
      <c r="H43" s="14">
        <v>0.02700130854371157</v>
      </c>
      <c r="I43" s="14">
        <v>0.011837384998526691</v>
      </c>
      <c r="J43" s="14">
        <v>0.010095607380887238</v>
      </c>
      <c r="K43" s="14">
        <v>0.007966588483954908</v>
      </c>
      <c r="L43" s="14">
        <v>0.006260059995777235</v>
      </c>
      <c r="M43" s="14">
        <v>0.004384464037699598</v>
      </c>
      <c r="N43" s="14">
        <v>0.001970932612340081</v>
      </c>
      <c r="O43" s="14">
        <v>0.0012503814595188469</v>
      </c>
      <c r="P43" s="14">
        <v>0.00029321190899563726</v>
      </c>
      <c r="Q43" s="14">
        <v>0.00016844948111641384</v>
      </c>
      <c r="R43" s="14">
        <v>0.0001341986412280616</v>
      </c>
      <c r="S43" s="14">
        <v>8.78970200604626E-05</v>
      </c>
      <c r="T43" s="14">
        <v>4.630162116759901E-05</v>
      </c>
      <c r="U43" s="14">
        <v>5.276673459551838E-06</v>
      </c>
      <c r="V43" s="14">
        <v>3.5415511057352425E-06</v>
      </c>
      <c r="W43" s="14">
        <v>2.6226511308415563E-06</v>
      </c>
    </row>
    <row r="45" spans="2:23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>
      <c r="A46" s="1" t="s">
        <v>58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2.75">
      <c r="A47" s="23" t="s">
        <v>51</v>
      </c>
      <c r="B47" s="22" t="s">
        <v>0</v>
      </c>
      <c r="C47" s="24" t="s">
        <v>15</v>
      </c>
      <c r="D47" s="24" t="s">
        <v>1</v>
      </c>
      <c r="E47" s="24" t="s">
        <v>16</v>
      </c>
      <c r="F47" s="24" t="s">
        <v>17</v>
      </c>
      <c r="G47" s="24" t="s">
        <v>2</v>
      </c>
      <c r="H47" s="24" t="s">
        <v>3</v>
      </c>
      <c r="I47" s="24" t="s">
        <v>18</v>
      </c>
      <c r="J47" s="24" t="s">
        <v>4</v>
      </c>
      <c r="K47" s="24" t="s">
        <v>19</v>
      </c>
      <c r="L47" s="24" t="s">
        <v>5</v>
      </c>
      <c r="M47" s="24" t="s">
        <v>6</v>
      </c>
      <c r="N47" s="24" t="s">
        <v>20</v>
      </c>
      <c r="O47" s="24" t="s">
        <v>7</v>
      </c>
      <c r="P47" s="24" t="s">
        <v>8</v>
      </c>
      <c r="Q47" s="24" t="s">
        <v>9</v>
      </c>
      <c r="R47" s="24" t="s">
        <v>10</v>
      </c>
      <c r="S47" s="24" t="s">
        <v>11</v>
      </c>
      <c r="T47" s="24" t="s">
        <v>21</v>
      </c>
      <c r="U47" s="24" t="s">
        <v>12</v>
      </c>
      <c r="V47" s="24" t="s">
        <v>13</v>
      </c>
      <c r="W47" s="24" t="s">
        <v>22</v>
      </c>
    </row>
    <row r="48" spans="1:23" ht="36.75" customHeight="1">
      <c r="A48" s="23"/>
      <c r="B48" s="2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3" ht="18.75" customHeight="1">
      <c r="A49" s="26"/>
      <c r="B49" s="15">
        <f>SUM(C49:W49)</f>
        <v>1334632</v>
      </c>
      <c r="C49" s="21">
        <v>537112</v>
      </c>
      <c r="D49" s="21">
        <v>4</v>
      </c>
      <c r="E49" s="21">
        <v>31757</v>
      </c>
      <c r="F49" s="21">
        <v>5360</v>
      </c>
      <c r="G49" s="21">
        <v>34286</v>
      </c>
      <c r="H49" s="21">
        <v>83783</v>
      </c>
      <c r="I49" s="21">
        <v>3254</v>
      </c>
      <c r="J49" s="21">
        <v>29224</v>
      </c>
      <c r="K49" s="21">
        <v>5563</v>
      </c>
      <c r="L49" s="21">
        <v>361024</v>
      </c>
      <c r="M49" s="21">
        <v>124234</v>
      </c>
      <c r="N49" s="21">
        <v>4076</v>
      </c>
      <c r="O49" s="21">
        <v>50</v>
      </c>
      <c r="P49" s="21">
        <v>62171</v>
      </c>
      <c r="Q49" s="21">
        <v>10935</v>
      </c>
      <c r="R49" s="21">
        <v>1493</v>
      </c>
      <c r="S49" s="21">
        <v>38641</v>
      </c>
      <c r="T49" s="21">
        <v>1</v>
      </c>
      <c r="U49" s="21">
        <v>83</v>
      </c>
      <c r="V49" s="21">
        <v>384</v>
      </c>
      <c r="W49" s="21">
        <v>1197</v>
      </c>
    </row>
    <row r="51" spans="1:23" ht="12.75">
      <c r="A51" s="7" t="s">
        <v>50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</sheetData>
  <mergeCells count="24">
    <mergeCell ref="A41:A43"/>
    <mergeCell ref="A47:A49"/>
    <mergeCell ref="V47:V48"/>
    <mergeCell ref="W47:W48"/>
    <mergeCell ref="R47:R48"/>
    <mergeCell ref="S47:S48"/>
    <mergeCell ref="T47:T48"/>
    <mergeCell ref="U47:U48"/>
    <mergeCell ref="N47:N48"/>
    <mergeCell ref="O47:O48"/>
    <mergeCell ref="P47:P48"/>
    <mergeCell ref="Q47:Q48"/>
    <mergeCell ref="J47:J48"/>
    <mergeCell ref="K47:K48"/>
    <mergeCell ref="L47:L48"/>
    <mergeCell ref="M47:M48"/>
    <mergeCell ref="F47:F48"/>
    <mergeCell ref="G47:G48"/>
    <mergeCell ref="H47:H48"/>
    <mergeCell ref="I47:I48"/>
    <mergeCell ref="B47:B48"/>
    <mergeCell ref="C47:C48"/>
    <mergeCell ref="D47:D48"/>
    <mergeCell ref="E47:E48"/>
  </mergeCells>
  <printOptions/>
  <pageMargins left="0.27" right="0.22" top="0.41" bottom="1" header="0.17" footer="0.492125985"/>
  <pageSetup fitToHeight="1" fitToWidth="1" horizontalDpi="600" verticalDpi="600" orientation="landscape" paperSize="9" scale="52" r:id="rId1"/>
  <headerFooter alignWithMargins="0">
    <oddHeader>&amp;C&amp;F&amp;RPágina &amp;P</oddHeader>
    <oddFooter>&amp;CDENATRAN - CGIE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DENATRAN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2006-01-10T17:39:05Z</cp:lastPrinted>
  <dcterms:created xsi:type="dcterms:W3CDTF">2004-03-22T18:30:02Z</dcterms:created>
  <dcterms:modified xsi:type="dcterms:W3CDTF">2011-06-06T20:32:11Z</dcterms:modified>
  <cp:category/>
  <cp:version/>
  <cp:contentType/>
  <cp:contentStatus/>
</cp:coreProperties>
</file>